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filterPrivacy="1" defaultThemeVersion="124226"/>
  <bookViews>
    <workbookView xWindow="0" yWindow="0" windowWidth="28800" windowHeight="11610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C39" i="1" l="1"/>
  <c r="B39" i="1"/>
  <c r="C29" i="1"/>
  <c r="C35" i="1" s="1"/>
  <c r="C11" i="1"/>
  <c r="C34" i="1" s="1"/>
  <c r="C31" i="1" l="1"/>
  <c r="C37" i="1" s="1"/>
  <c r="C40" i="1" s="1"/>
</calcChain>
</file>

<file path=xl/sharedStrings.xml><?xml version="1.0" encoding="utf-8"?>
<sst xmlns="http://schemas.openxmlformats.org/spreadsheetml/2006/main" count="49" uniqueCount="44">
  <si>
    <t>Svazek obcí  Horní Labe, Hostinné</t>
  </si>
  <si>
    <t>Příjmy</t>
  </si>
  <si>
    <t>Položka</t>
  </si>
  <si>
    <t>Částka Kč</t>
  </si>
  <si>
    <t>Poznámka</t>
  </si>
  <si>
    <t>Členské příspěvky</t>
  </si>
  <si>
    <t>Příjmy z úroků</t>
  </si>
  <si>
    <t>CSS mzdy</t>
  </si>
  <si>
    <t>MAP</t>
  </si>
  <si>
    <t>KÚ KHK dotace cyklostezky</t>
  </si>
  <si>
    <t xml:space="preserve">Příjmy celkem </t>
  </si>
  <si>
    <t>Výdaje</t>
  </si>
  <si>
    <t>Bankovní poplatky</t>
  </si>
  <si>
    <t>Profesionalizace svazku</t>
  </si>
  <si>
    <t>PC programy poplatky, audit, ostatní</t>
  </si>
  <si>
    <t>Lyžařské trasy 2017</t>
  </si>
  <si>
    <t>Mzdy účetní</t>
  </si>
  <si>
    <t>Webové stránky SOHL</t>
  </si>
  <si>
    <t xml:space="preserve"> 1 500 roční poplatky</t>
  </si>
  <si>
    <t xml:space="preserve">Pronájem PC a vybavení </t>
  </si>
  <si>
    <t xml:space="preserve">Pronájem nebyt. prostor </t>
  </si>
  <si>
    <t>Služby k nájmu (vodné, stočné, energie, tel.poplatky)</t>
  </si>
  <si>
    <t xml:space="preserve">CSS mzdy </t>
  </si>
  <si>
    <t xml:space="preserve">mzdové náklady </t>
  </si>
  <si>
    <t>Spoluúčast CSS</t>
  </si>
  <si>
    <t xml:space="preserve">v CSS 2 zaměstnanci SOHL na 1,3 a 0,7 úvazku  </t>
  </si>
  <si>
    <t>Mzdy MAP</t>
  </si>
  <si>
    <t>paušál MAP</t>
  </si>
  <si>
    <t>DUR Hostinné + KL</t>
  </si>
  <si>
    <t>výdaje k dotaci na cyklo.KHK</t>
  </si>
  <si>
    <t>Zákonné pojištění z mezd</t>
  </si>
  <si>
    <t>Výdaje celkem</t>
  </si>
  <si>
    <t xml:space="preserve">Výsledek </t>
  </si>
  <si>
    <t>k 31.12.2016</t>
  </si>
  <si>
    <t>rozpočet 2017</t>
  </si>
  <si>
    <t>Příjmy celkem</t>
  </si>
  <si>
    <t>Rozdíl příjmů a výdajů</t>
  </si>
  <si>
    <t>Přebytek předcházejícího roku 2016</t>
  </si>
  <si>
    <t>Zůstatek k poslednímu dni roku 2017</t>
  </si>
  <si>
    <t>1000 Kč x 12 měs.</t>
  </si>
  <si>
    <t>500 Kč x 12 měs.</t>
  </si>
  <si>
    <t>externisté</t>
  </si>
  <si>
    <t>školení, tel., tonery, kanc.potřeby, atd.</t>
  </si>
  <si>
    <t xml:space="preserve">Rozpočet 2017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</si>
</sst>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2" borderId="1" xfId="0" applyFont="1" applyFill="1" applyBorder="1"/>
    <xf numFmtId="3" fontId="3" fillId="2" borderId="1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3" fillId="3" borderId="1" xfId="0" applyFont="1" applyFill="1" applyBorder="1"/>
    <xf numFmtId="3" fontId="3" fillId="3" borderId="1" xfId="0" applyNumberFormat="1" applyFont="1" applyFill="1" applyBorder="1" applyAlignment="1">
      <alignment horizontal="right"/>
    </xf>
    <xf numFmtId="0" fontId="0" fillId="2" borderId="2" xfId="0" applyFont="1" applyFill="1" applyBorder="1" applyAlignment="1">
      <alignment horizontal="justify" wrapText="1"/>
    </xf>
    <xf numFmtId="0" fontId="0" fillId="0" borderId="3" xfId="0" applyBorder="1" applyAlignment="1">
      <alignment wrapText="1"/>
    </xf>
    <xf numFmtId="3" fontId="3" fillId="2" borderId="1" xfId="0" applyNumberFormat="1" applyFont="1" applyFill="1" applyBorder="1"/>
    <xf numFmtId="0" fontId="0" fillId="0" borderId="1" xfId="0" applyBorder="1"/>
    <xf numFmtId="3" fontId="0" fillId="3" borderId="1" xfId="0" applyNumberFormat="1" applyFill="1" applyBorder="1"/>
    <xf numFmtId="0" fontId="0" fillId="0" borderId="1" xfId="0" applyFill="1" applyBorder="1"/>
    <xf numFmtId="3" fontId="0" fillId="0" borderId="1" xfId="0" applyNumberFormat="1" applyFill="1" applyBorder="1"/>
    <xf numFmtId="0" fontId="0" fillId="3" borderId="1" xfId="0" applyFill="1" applyBorder="1"/>
    <xf numFmtId="0" fontId="0" fillId="3" borderId="2" xfId="0" applyFill="1" applyBorder="1" applyAlignment="1"/>
    <xf numFmtId="0" fontId="0" fillId="3" borderId="3" xfId="0" applyFill="1" applyBorder="1" applyAlignment="1"/>
    <xf numFmtId="0" fontId="0" fillId="0" borderId="3" xfId="0" applyBorder="1" applyAlignment="1"/>
    <xf numFmtId="0" fontId="0" fillId="0" borderId="2" xfId="0" applyBorder="1" applyAlignment="1"/>
    <xf numFmtId="0" fontId="0" fillId="0" borderId="0" xfId="0" applyFont="1"/>
    <xf numFmtId="3" fontId="0" fillId="0" borderId="0" xfId="0" applyNumberFormat="1" applyFont="1"/>
    <xf numFmtId="3" fontId="3" fillId="3" borderId="2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0" fontId="0" fillId="2" borderId="4" xfId="0" applyFont="1" applyFill="1" applyBorder="1" applyAlignment="1">
      <alignment horizontal="justify" wrapText="1"/>
    </xf>
    <xf numFmtId="0" fontId="0" fillId="0" borderId="5" xfId="0" applyBorder="1" applyAlignment="1">
      <alignment wrapText="1"/>
    </xf>
    <xf numFmtId="0" fontId="4" fillId="0" borderId="13" xfId="0" applyFont="1" applyBorder="1"/>
    <xf numFmtId="0" fontId="3" fillId="2" borderId="6" xfId="0" applyFont="1" applyFill="1" applyBorder="1"/>
    <xf numFmtId="0" fontId="3" fillId="3" borderId="6" xfId="0" applyFont="1" applyFill="1" applyBorder="1"/>
    <xf numFmtId="3" fontId="3" fillId="3" borderId="6" xfId="0" applyNumberFormat="1" applyFont="1" applyFill="1" applyBorder="1"/>
    <xf numFmtId="3" fontId="3" fillId="2" borderId="6" xfId="0" applyNumberFormat="1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6" fillId="0" borderId="0" xfId="0" applyFont="1" applyAlignment="1"/>
    <xf numFmtId="0" fontId="0" fillId="0" borderId="0" xfId="0" applyFont="1" applyAlignment="1"/>
    <xf numFmtId="0" fontId="7" fillId="3" borderId="19" xfId="0" applyFont="1" applyFill="1" applyBorder="1"/>
    <xf numFmtId="0" fontId="7" fillId="3" borderId="20" xfId="0" applyFont="1" applyFill="1" applyBorder="1"/>
    <xf numFmtId="0" fontId="7" fillId="3" borderId="20" xfId="0" applyFont="1" applyFill="1" applyBorder="1" applyAlignment="1">
      <alignment horizontal="justify"/>
    </xf>
    <xf numFmtId="0" fontId="7" fillId="3" borderId="1" xfId="0" applyFont="1" applyFill="1" applyBorder="1"/>
    <xf numFmtId="3" fontId="7" fillId="3" borderId="1" xfId="0" applyNumberFormat="1" applyFont="1" applyFill="1" applyBorder="1" applyAlignment="1">
      <alignment horizontal="right"/>
    </xf>
    <xf numFmtId="0" fontId="7" fillId="3" borderId="7" xfId="0" applyFont="1" applyFill="1" applyBorder="1"/>
    <xf numFmtId="0" fontId="7" fillId="3" borderId="8" xfId="0" applyFont="1" applyFill="1" applyBorder="1"/>
    <xf numFmtId="3" fontId="7" fillId="3" borderId="8" xfId="0" applyNumberFormat="1" applyFont="1" applyFill="1" applyBorder="1"/>
    <xf numFmtId="0" fontId="0" fillId="0" borderId="10" xfId="0" applyFont="1" applyBorder="1"/>
    <xf numFmtId="0" fontId="0" fillId="0" borderId="15" xfId="0" applyFont="1" applyBorder="1"/>
    <xf numFmtId="3" fontId="7" fillId="3" borderId="1" xfId="0" applyNumberFormat="1" applyFont="1" applyFill="1" applyBorder="1"/>
    <xf numFmtId="3" fontId="0" fillId="0" borderId="1" xfId="0" applyNumberFormat="1" applyFon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0" fillId="0" borderId="14" xfId="0" applyNumberFormat="1" applyFont="1" applyBorder="1" applyAlignment="1">
      <alignment horizontal="right"/>
    </xf>
    <xf numFmtId="0" fontId="0" fillId="0" borderId="16" xfId="0" applyFont="1" applyBorder="1" applyAlignment="1">
      <alignment horizontal="right"/>
    </xf>
    <xf numFmtId="3" fontId="4" fillId="0" borderId="14" xfId="0" applyNumberFormat="1" applyFont="1" applyBorder="1" applyAlignment="1">
      <alignment horizontal="righ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3" fillId="2" borderId="22" xfId="0" applyFont="1" applyFill="1" applyBorder="1"/>
    <xf numFmtId="0" fontId="3" fillId="2" borderId="13" xfId="0" applyFont="1" applyFill="1" applyBorder="1"/>
    <xf numFmtId="0" fontId="0" fillId="2" borderId="13" xfId="0" applyFont="1" applyFill="1" applyBorder="1"/>
    <xf numFmtId="0" fontId="0" fillId="0" borderId="25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4" xfId="0" applyBorder="1" applyAlignment="1"/>
    <xf numFmtId="0" fontId="7" fillId="3" borderId="13" xfId="0" applyFont="1" applyFill="1" applyBorder="1"/>
    <xf numFmtId="0" fontId="0" fillId="0" borderId="0" xfId="0" applyFont="1" applyBorder="1"/>
    <xf numFmtId="3" fontId="0" fillId="0" borderId="0" xfId="0" applyNumberFormat="1" applyFont="1" applyBorder="1"/>
    <xf numFmtId="0" fontId="0" fillId="0" borderId="16" xfId="0" applyFont="1" applyBorder="1"/>
    <xf numFmtId="0" fontId="0" fillId="0" borderId="13" xfId="0" applyBorder="1" applyAlignment="1">
      <alignment horizontal="justify"/>
    </xf>
    <xf numFmtId="0" fontId="0" fillId="0" borderId="13" xfId="0" applyBorder="1"/>
    <xf numFmtId="0" fontId="0" fillId="0" borderId="27" xfId="0" applyFill="1" applyBorder="1"/>
    <xf numFmtId="0" fontId="0" fillId="3" borderId="13" xfId="0" applyFill="1" applyBorder="1"/>
    <xf numFmtId="0" fontId="0" fillId="3" borderId="24" xfId="0" applyFill="1" applyBorder="1" applyAlignment="1"/>
    <xf numFmtId="0" fontId="0" fillId="3" borderId="15" xfId="0" applyFont="1" applyFill="1" applyBorder="1"/>
    <xf numFmtId="0" fontId="0" fillId="3" borderId="0" xfId="0" applyFont="1" applyFill="1" applyBorder="1"/>
    <xf numFmtId="3" fontId="0" fillId="3" borderId="0" xfId="0" applyNumberFormat="1" applyFont="1" applyFill="1" applyBorder="1"/>
    <xf numFmtId="0" fontId="0" fillId="3" borderId="16" xfId="0" applyFont="1" applyFill="1" applyBorder="1"/>
    <xf numFmtId="0" fontId="4" fillId="0" borderId="28" xfId="0" applyFont="1" applyBorder="1"/>
    <xf numFmtId="3" fontId="4" fillId="0" borderId="29" xfId="0" applyNumberFormat="1" applyFont="1" applyBorder="1" applyAlignment="1">
      <alignment horizontal="right"/>
    </xf>
    <xf numFmtId="3" fontId="4" fillId="0" borderId="30" xfId="0" applyNumberFormat="1" applyFont="1" applyBorder="1" applyAlignment="1">
      <alignment horizontal="right"/>
    </xf>
    <xf numFmtId="0" fontId="0" fillId="0" borderId="2" xfId="0" applyFill="1" applyBorder="1" applyAlignment="1"/>
    <xf numFmtId="0" fontId="0" fillId="0" borderId="3" xfId="0" applyBorder="1" applyAlignment="1"/>
    <xf numFmtId="0" fontId="0" fillId="0" borderId="24" xfId="0" applyBorder="1" applyAlignment="1"/>
    <xf numFmtId="0" fontId="7" fillId="3" borderId="2" xfId="0" applyFont="1" applyFill="1" applyBorder="1" applyAlignment="1"/>
    <xf numFmtId="0" fontId="5" fillId="3" borderId="3" xfId="0" applyFont="1" applyFill="1" applyBorder="1" applyAlignment="1"/>
    <xf numFmtId="0" fontId="5" fillId="3" borderId="24" xfId="0" applyFont="1" applyFill="1" applyBorder="1" applyAlignment="1"/>
    <xf numFmtId="0" fontId="7" fillId="3" borderId="8" xfId="0" applyFont="1" applyFill="1" applyBorder="1" applyAlignment="1"/>
    <xf numFmtId="0" fontId="5" fillId="3" borderId="8" xfId="0" applyFont="1" applyFill="1" applyBorder="1" applyAlignment="1"/>
    <xf numFmtId="0" fontId="5" fillId="3" borderId="9" xfId="0" applyFont="1" applyFill="1" applyBorder="1" applyAlignment="1"/>
    <xf numFmtId="0" fontId="0" fillId="0" borderId="2" xfId="0" applyBorder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7" fillId="3" borderId="21" xfId="0" applyFont="1" applyFill="1" applyBorder="1" applyAlignment="1">
      <alignment horizontal="justify"/>
    </xf>
    <xf numFmtId="0" fontId="3" fillId="2" borderId="17" xfId="0" applyFont="1" applyFill="1" applyBorder="1" applyAlignment="1">
      <alignment horizontal="justify"/>
    </xf>
    <xf numFmtId="0" fontId="0" fillId="0" borderId="18" xfId="0" applyBorder="1" applyAlignment="1"/>
    <xf numFmtId="0" fontId="0" fillId="0" borderId="23" xfId="0" applyBorder="1" applyAlignment="1"/>
    <xf numFmtId="0" fontId="3" fillId="2" borderId="2" xfId="0" applyFont="1" applyFill="1" applyBorder="1" applyAlignment="1">
      <alignment horizontal="justify"/>
    </xf>
    <xf numFmtId="0" fontId="7" fillId="3" borderId="6" xfId="0" applyFont="1" applyFill="1" applyBorder="1" applyAlignment="1"/>
    <xf numFmtId="0" fontId="5" fillId="3" borderId="6" xfId="0" applyFont="1" applyFill="1" applyBorder="1" applyAlignment="1"/>
    <xf numFmtId="0" fontId="5" fillId="3" borderId="26" xfId="0" applyFont="1" applyFill="1" applyBorder="1" applyAlignment="1"/>
    <xf numFmtId="0" fontId="0" fillId="2" borderId="17" xfId="0" applyFont="1" applyFill="1" applyBorder="1" applyAlignment="1"/>
    <xf numFmtId="3" fontId="0" fillId="2" borderId="2" xfId="0" applyNumberFormat="1" applyFont="1" applyFill="1" applyBorder="1" applyAlignment="1"/>
    <xf numFmtId="0" fontId="0" fillId="0" borderId="2" xfId="0" applyBorder="1" applyAlignment="1">
      <alignment horizontal="justify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ni.ucetni.MUHOSTINNE.000/AppData/Local/Microsoft/Windows/Temporary%20Internet%20Files/Content.Outlook/2J2N2EA0/N&#225;vrh%20rozpo&#269;tu%202016-RO%20&#269;%202DS_11_6_2016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čtový výhled_2018-2021 "/>
      <sheetName val="komplet_2016"/>
      <sheetName val="Rozpočet_návrh_2016"/>
      <sheetName val="2_RO_změna"/>
      <sheetName val="3_RO_změna"/>
      <sheetName val="4_RO_změna"/>
      <sheetName val="Návrh rozpočtu_2017"/>
      <sheetName val="Rozpočtový výhled_2017-2020"/>
    </sheetNames>
    <sheetDataSet>
      <sheetData sheetId="0"/>
      <sheetData sheetId="1"/>
      <sheetData sheetId="2"/>
      <sheetData sheetId="3"/>
      <sheetData sheetId="4"/>
      <sheetData sheetId="5">
        <row r="57">
          <cell r="B57">
            <v>626617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F41" sqref="F40:F41"/>
    </sheetView>
  </sheetViews>
  <sheetFormatPr defaultRowHeight="15" x14ac:dyDescent="0.25"/>
  <cols>
    <col min="1" max="1" width="39.42578125" customWidth="1"/>
    <col min="2" max="2" width="17.7109375" customWidth="1"/>
    <col min="3" max="3" width="17.5703125" customWidth="1"/>
    <col min="7" max="7" width="10.7109375" customWidth="1"/>
  </cols>
  <sheetData>
    <row r="1" spans="1:7" ht="20.25" x14ac:dyDescent="0.3">
      <c r="A1" s="83" t="s">
        <v>0</v>
      </c>
      <c r="B1" s="84"/>
      <c r="C1" s="84"/>
      <c r="D1" s="84"/>
    </row>
    <row r="3" spans="1:7" x14ac:dyDescent="0.25">
      <c r="A3" s="85" t="s">
        <v>43</v>
      </c>
      <c r="B3" s="86"/>
      <c r="C3" s="29"/>
      <c r="D3" s="18"/>
      <c r="E3" s="18"/>
      <c r="F3" s="18"/>
      <c r="G3" s="18"/>
    </row>
    <row r="4" spans="1:7" ht="15.75" thickBot="1" x14ac:dyDescent="0.3">
      <c r="A4" s="30"/>
      <c r="B4" s="31"/>
      <c r="C4" s="31"/>
      <c r="D4" s="18"/>
      <c r="E4" s="18"/>
      <c r="F4" s="18"/>
      <c r="G4" s="18"/>
    </row>
    <row r="5" spans="1:7" ht="15.75" thickBot="1" x14ac:dyDescent="0.3">
      <c r="A5" s="32" t="s">
        <v>1</v>
      </c>
      <c r="B5" s="33" t="s">
        <v>2</v>
      </c>
      <c r="C5" s="34" t="s">
        <v>3</v>
      </c>
      <c r="D5" s="87" t="s">
        <v>4</v>
      </c>
      <c r="E5" s="80"/>
      <c r="F5" s="80"/>
      <c r="G5" s="81"/>
    </row>
    <row r="6" spans="1:7" x14ac:dyDescent="0.25">
      <c r="A6" s="51" t="s">
        <v>5</v>
      </c>
      <c r="B6" s="25">
        <v>4121</v>
      </c>
      <c r="C6" s="28">
        <v>97633</v>
      </c>
      <c r="D6" s="88"/>
      <c r="E6" s="89"/>
      <c r="F6" s="89"/>
      <c r="G6" s="90"/>
    </row>
    <row r="7" spans="1:7" x14ac:dyDescent="0.25">
      <c r="A7" s="52" t="s">
        <v>6</v>
      </c>
      <c r="B7" s="1">
        <v>2141</v>
      </c>
      <c r="C7" s="2">
        <v>1000</v>
      </c>
      <c r="D7" s="91"/>
      <c r="E7" s="74"/>
      <c r="F7" s="74"/>
      <c r="G7" s="75"/>
    </row>
    <row r="8" spans="1:7" x14ac:dyDescent="0.25">
      <c r="A8" s="53" t="s">
        <v>7</v>
      </c>
      <c r="B8" s="4">
        <v>2324</v>
      </c>
      <c r="C8" s="5">
        <v>712800</v>
      </c>
      <c r="D8" s="22"/>
      <c r="E8" s="23"/>
      <c r="F8" s="23"/>
      <c r="G8" s="54"/>
    </row>
    <row r="9" spans="1:7" x14ac:dyDescent="0.25">
      <c r="A9" s="53" t="s">
        <v>8</v>
      </c>
      <c r="B9" s="4">
        <v>4116</v>
      </c>
      <c r="C9" s="20">
        <v>1406741</v>
      </c>
      <c r="D9" s="6"/>
      <c r="E9" s="7"/>
      <c r="F9" s="7"/>
      <c r="G9" s="55"/>
    </row>
    <row r="10" spans="1:7" x14ac:dyDescent="0.25">
      <c r="A10" s="53" t="s">
        <v>9</v>
      </c>
      <c r="B10" s="3">
        <v>4216</v>
      </c>
      <c r="C10" s="21">
        <v>1890000</v>
      </c>
      <c r="D10" s="17"/>
      <c r="E10" s="16"/>
      <c r="F10" s="16"/>
      <c r="G10" s="56"/>
    </row>
    <row r="11" spans="1:7" x14ac:dyDescent="0.25">
      <c r="A11" s="57" t="s">
        <v>10</v>
      </c>
      <c r="B11" s="35"/>
      <c r="C11" s="36">
        <f>SUM(C6:C10)</f>
        <v>4108174</v>
      </c>
      <c r="D11" s="92"/>
      <c r="E11" s="93"/>
      <c r="F11" s="93"/>
      <c r="G11" s="94"/>
    </row>
    <row r="12" spans="1:7" ht="15.75" thickBot="1" x14ac:dyDescent="0.3">
      <c r="A12" s="41"/>
      <c r="B12" s="58"/>
      <c r="C12" s="59"/>
      <c r="D12" s="58"/>
      <c r="E12" s="58"/>
      <c r="F12" s="58"/>
      <c r="G12" s="60"/>
    </row>
    <row r="13" spans="1:7" ht="15.75" thickBot="1" x14ac:dyDescent="0.3">
      <c r="A13" s="37" t="s">
        <v>11</v>
      </c>
      <c r="B13" s="38"/>
      <c r="C13" s="39"/>
      <c r="D13" s="79"/>
      <c r="E13" s="80"/>
      <c r="F13" s="80"/>
      <c r="G13" s="81"/>
    </row>
    <row r="14" spans="1:7" x14ac:dyDescent="0.25">
      <c r="A14" s="51" t="s">
        <v>12</v>
      </c>
      <c r="B14" s="26">
        <v>5163</v>
      </c>
      <c r="C14" s="27">
        <v>12000</v>
      </c>
      <c r="D14" s="95" t="s">
        <v>39</v>
      </c>
      <c r="E14" s="89"/>
      <c r="F14" s="89"/>
      <c r="G14" s="90"/>
    </row>
    <row r="15" spans="1:7" x14ac:dyDescent="0.25">
      <c r="A15" s="52" t="s">
        <v>13</v>
      </c>
      <c r="B15" s="1">
        <v>5169</v>
      </c>
      <c r="C15" s="8">
        <v>16000</v>
      </c>
      <c r="D15" s="96" t="s">
        <v>14</v>
      </c>
      <c r="E15" s="74"/>
      <c r="F15" s="74"/>
      <c r="G15" s="75"/>
    </row>
    <row r="16" spans="1:7" x14ac:dyDescent="0.25">
      <c r="A16" s="61" t="s">
        <v>15</v>
      </c>
      <c r="B16" s="9">
        <v>5169</v>
      </c>
      <c r="C16" s="10"/>
      <c r="D16" s="97"/>
      <c r="E16" s="74"/>
      <c r="F16" s="74"/>
      <c r="G16" s="75"/>
    </row>
    <row r="17" spans="1:7" x14ac:dyDescent="0.25">
      <c r="A17" s="62" t="s">
        <v>16</v>
      </c>
      <c r="B17" s="11">
        <v>5021</v>
      </c>
      <c r="C17" s="10">
        <v>24000</v>
      </c>
      <c r="D17" s="82"/>
      <c r="E17" s="74"/>
      <c r="F17" s="74"/>
      <c r="G17" s="75"/>
    </row>
    <row r="18" spans="1:7" x14ac:dyDescent="0.25">
      <c r="A18" s="63" t="s">
        <v>17</v>
      </c>
      <c r="B18" s="11">
        <v>5169</v>
      </c>
      <c r="C18" s="12">
        <v>1500</v>
      </c>
      <c r="D18" s="82" t="s">
        <v>18</v>
      </c>
      <c r="E18" s="74"/>
      <c r="F18" s="74"/>
      <c r="G18" s="75"/>
    </row>
    <row r="19" spans="1:7" x14ac:dyDescent="0.25">
      <c r="A19" s="62" t="s">
        <v>19</v>
      </c>
      <c r="B19" s="11">
        <v>5164</v>
      </c>
      <c r="C19" s="12">
        <v>6000</v>
      </c>
      <c r="D19" s="82" t="s">
        <v>40</v>
      </c>
      <c r="E19" s="74"/>
      <c r="F19" s="74"/>
      <c r="G19" s="75"/>
    </row>
    <row r="20" spans="1:7" x14ac:dyDescent="0.25">
      <c r="A20" s="62" t="s">
        <v>20</v>
      </c>
      <c r="B20" s="11">
        <v>5164</v>
      </c>
      <c r="C20" s="12">
        <v>6000</v>
      </c>
      <c r="D20" s="82" t="s">
        <v>40</v>
      </c>
      <c r="E20" s="74"/>
      <c r="F20" s="74"/>
      <c r="G20" s="75"/>
    </row>
    <row r="21" spans="1:7" x14ac:dyDescent="0.25">
      <c r="A21" s="62" t="s">
        <v>21</v>
      </c>
      <c r="B21" s="11">
        <v>5169</v>
      </c>
      <c r="C21" s="12">
        <v>6000</v>
      </c>
      <c r="D21" s="82" t="s">
        <v>40</v>
      </c>
      <c r="E21" s="74"/>
      <c r="F21" s="74"/>
      <c r="G21" s="75"/>
    </row>
    <row r="22" spans="1:7" x14ac:dyDescent="0.25">
      <c r="A22" s="62" t="s">
        <v>22</v>
      </c>
      <c r="B22" s="11">
        <v>5011</v>
      </c>
      <c r="C22" s="12">
        <v>713000</v>
      </c>
      <c r="D22" s="82" t="s">
        <v>23</v>
      </c>
      <c r="E22" s="74"/>
      <c r="F22" s="74"/>
      <c r="G22" s="75"/>
    </row>
    <row r="23" spans="1:7" x14ac:dyDescent="0.25">
      <c r="A23" s="62" t="s">
        <v>24</v>
      </c>
      <c r="B23" s="11">
        <v>5169</v>
      </c>
      <c r="C23" s="12">
        <v>80000</v>
      </c>
      <c r="D23" s="82" t="s">
        <v>25</v>
      </c>
      <c r="E23" s="74"/>
      <c r="F23" s="74"/>
      <c r="G23" s="75"/>
    </row>
    <row r="24" spans="1:7" x14ac:dyDescent="0.25">
      <c r="A24" s="62" t="s">
        <v>26</v>
      </c>
      <c r="B24" s="11">
        <v>5011</v>
      </c>
      <c r="C24" s="12">
        <v>904500</v>
      </c>
      <c r="D24" s="82" t="s">
        <v>23</v>
      </c>
      <c r="E24" s="74"/>
      <c r="F24" s="74"/>
      <c r="G24" s="75"/>
    </row>
    <row r="25" spans="1:7" x14ac:dyDescent="0.25">
      <c r="A25" s="62" t="s">
        <v>26</v>
      </c>
      <c r="B25" s="11">
        <v>5021</v>
      </c>
      <c r="C25" s="12">
        <v>305000</v>
      </c>
      <c r="D25" s="17" t="s">
        <v>41</v>
      </c>
      <c r="E25" s="16"/>
      <c r="F25" s="16"/>
      <c r="G25" s="56"/>
    </row>
    <row r="26" spans="1:7" x14ac:dyDescent="0.25">
      <c r="A26" s="64" t="s">
        <v>27</v>
      </c>
      <c r="B26" s="13"/>
      <c r="C26" s="10">
        <v>260000</v>
      </c>
      <c r="D26" s="14" t="s">
        <v>42</v>
      </c>
      <c r="E26" s="15"/>
      <c r="F26" s="15"/>
      <c r="G26" s="65"/>
    </row>
    <row r="27" spans="1:7" x14ac:dyDescent="0.25">
      <c r="A27" s="62" t="s">
        <v>28</v>
      </c>
      <c r="B27" s="13">
        <v>6121</v>
      </c>
      <c r="C27" s="10">
        <v>1890000</v>
      </c>
      <c r="D27" s="73" t="s">
        <v>29</v>
      </c>
      <c r="E27" s="74"/>
      <c r="F27" s="74"/>
      <c r="G27" s="75"/>
    </row>
    <row r="28" spans="1:7" x14ac:dyDescent="0.25">
      <c r="A28" s="62" t="s">
        <v>30</v>
      </c>
      <c r="B28" s="13">
        <v>5038</v>
      </c>
      <c r="C28" s="10">
        <v>5000</v>
      </c>
      <c r="D28" s="73"/>
      <c r="E28" s="74"/>
      <c r="F28" s="74"/>
      <c r="G28" s="75"/>
    </row>
    <row r="29" spans="1:7" x14ac:dyDescent="0.25">
      <c r="A29" s="57" t="s">
        <v>31</v>
      </c>
      <c r="B29" s="35"/>
      <c r="C29" s="42">
        <f>SUM(C14:C28)</f>
        <v>4229000</v>
      </c>
      <c r="D29" s="76"/>
      <c r="E29" s="77"/>
      <c r="F29" s="77"/>
      <c r="G29" s="78"/>
    </row>
    <row r="30" spans="1:7" ht="15.75" thickBot="1" x14ac:dyDescent="0.3">
      <c r="A30" s="66"/>
      <c r="B30" s="67"/>
      <c r="C30" s="68"/>
      <c r="D30" s="67"/>
      <c r="E30" s="67"/>
      <c r="F30" s="67"/>
      <c r="G30" s="69"/>
    </row>
    <row r="31" spans="1:7" ht="15.75" thickBot="1" x14ac:dyDescent="0.3">
      <c r="A31" s="37" t="s">
        <v>32</v>
      </c>
      <c r="B31" s="38"/>
      <c r="C31" s="39">
        <f>C11-C29</f>
        <v>-120826</v>
      </c>
      <c r="D31" s="79"/>
      <c r="E31" s="80"/>
      <c r="F31" s="80"/>
      <c r="G31" s="81"/>
    </row>
    <row r="32" spans="1:7" ht="15.75" thickBot="1" x14ac:dyDescent="0.3">
      <c r="A32" s="18"/>
      <c r="B32" s="18"/>
      <c r="C32" s="19"/>
      <c r="D32" s="18"/>
      <c r="E32" s="18"/>
      <c r="F32" s="18"/>
      <c r="G32" s="18"/>
    </row>
    <row r="33" spans="1:7" x14ac:dyDescent="0.25">
      <c r="A33" s="40"/>
      <c r="B33" s="49" t="s">
        <v>33</v>
      </c>
      <c r="C33" s="50" t="s">
        <v>34</v>
      </c>
      <c r="D33" s="18"/>
      <c r="E33" s="18"/>
      <c r="F33" s="18"/>
      <c r="G33" s="18"/>
    </row>
    <row r="34" spans="1:7" x14ac:dyDescent="0.25">
      <c r="A34" s="24" t="s">
        <v>35</v>
      </c>
      <c r="B34" s="43">
        <v>1476436.5</v>
      </c>
      <c r="C34" s="46">
        <f>C11</f>
        <v>4108174</v>
      </c>
      <c r="D34" s="18"/>
      <c r="E34" s="18"/>
      <c r="F34" s="18"/>
      <c r="G34" s="18"/>
    </row>
    <row r="35" spans="1:7" x14ac:dyDescent="0.25">
      <c r="A35" s="24" t="s">
        <v>31</v>
      </c>
      <c r="B35" s="43">
        <v>1352609.5</v>
      </c>
      <c r="C35" s="46">
        <f>C29</f>
        <v>4229000</v>
      </c>
      <c r="D35" s="18"/>
      <c r="E35" s="18"/>
      <c r="F35" s="18"/>
      <c r="G35" s="18"/>
    </row>
    <row r="36" spans="1:7" x14ac:dyDescent="0.25">
      <c r="A36" s="41"/>
      <c r="B36" s="44"/>
      <c r="C36" s="47"/>
      <c r="D36" s="18"/>
      <c r="E36" s="18"/>
      <c r="F36" s="18"/>
      <c r="G36" s="18"/>
    </row>
    <row r="37" spans="1:7" x14ac:dyDescent="0.25">
      <c r="A37" s="24" t="s">
        <v>36</v>
      </c>
      <c r="B37" s="45">
        <v>123827</v>
      </c>
      <c r="C37" s="48">
        <f>C31</f>
        <v>-120826</v>
      </c>
      <c r="D37" s="18"/>
      <c r="E37" s="18"/>
      <c r="F37" s="18"/>
      <c r="G37" s="18"/>
    </row>
    <row r="38" spans="1:7" x14ac:dyDescent="0.25">
      <c r="A38" s="41"/>
      <c r="B38" s="44"/>
      <c r="C38" s="47"/>
      <c r="D38" s="18"/>
      <c r="E38" s="18"/>
      <c r="F38" s="18"/>
      <c r="G38" s="18"/>
    </row>
    <row r="39" spans="1:7" x14ac:dyDescent="0.25">
      <c r="A39" s="24" t="s">
        <v>37</v>
      </c>
      <c r="B39" s="45">
        <f>'[1]4_RO_změna'!B57</f>
        <v>626617</v>
      </c>
      <c r="C39" s="48">
        <f>B40</f>
        <v>750444</v>
      </c>
      <c r="D39" s="18"/>
      <c r="E39" s="18"/>
      <c r="F39" s="18"/>
      <c r="G39" s="18"/>
    </row>
    <row r="40" spans="1:7" ht="15.75" thickBot="1" x14ac:dyDescent="0.3">
      <c r="A40" s="70" t="s">
        <v>38</v>
      </c>
      <c r="B40" s="71">
        <v>750444</v>
      </c>
      <c r="C40" s="72">
        <f>C39+C37</f>
        <v>629618</v>
      </c>
      <c r="D40" s="18"/>
      <c r="E40" s="18"/>
      <c r="F40" s="18"/>
      <c r="G40" s="18"/>
    </row>
  </sheetData>
  <mergeCells count="22">
    <mergeCell ref="D18:G18"/>
    <mergeCell ref="A1:D1"/>
    <mergeCell ref="A3:B3"/>
    <mergeCell ref="D5:G5"/>
    <mergeCell ref="D6:G6"/>
    <mergeCell ref="D7:G7"/>
    <mergeCell ref="D11:G11"/>
    <mergeCell ref="D13:G13"/>
    <mergeCell ref="D14:G14"/>
    <mergeCell ref="D15:G15"/>
    <mergeCell ref="D16:G16"/>
    <mergeCell ref="D17:G17"/>
    <mergeCell ref="D27:G27"/>
    <mergeCell ref="D28:G28"/>
    <mergeCell ref="D29:G29"/>
    <mergeCell ref="D31:G31"/>
    <mergeCell ref="D19:G19"/>
    <mergeCell ref="D20:G20"/>
    <mergeCell ref="D21:G21"/>
    <mergeCell ref="D22:G22"/>
    <mergeCell ref="D23:G23"/>
    <mergeCell ref="D24:G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2017-03-22T10:26:17Z</dcterms:modified>
</cp:coreProperties>
</file>